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bookViews>
    <workbookView xWindow="240" yWindow="75" windowWidth="19440" windowHeight="7935" activeTab="1"/>
  </bookViews>
  <sheets>
    <sheet name="для работников" sheetId="1" r:id="rId1"/>
    <sheet name="для пяти дней" sheetId="4" r:id="rId2"/>
    <sheet name="Прайс (1)" sheetId="8" r:id="rId3"/>
    <sheet name="Прайс (2)" sheetId="9" r:id="rId4"/>
    <sheet name="Прайс (3)" sheetId="10" r:id="rId5"/>
  </sheets>
  <definedNames>
    <definedName name="_xlnm.Print_Area" localSheetId="0">'для работников'!$B$1:$L$31</definedName>
    <definedName name="_xlnm.Print_Area" localSheetId="2">'Прайс (1)'!$A$1:$D$34</definedName>
    <definedName name="_xlnm.Print_Area" localSheetId="3">'Прайс (2)'!$A$1:$D$33</definedName>
    <definedName name="_xlnm.Print_Area" localSheetId="4">'Прайс (3)'!$A$1:$D$33</definedName>
  </definedNames>
  <calcPr calcId="162913"/>
</workbook>
</file>

<file path=xl/calcChain.xml><?xml version="1.0" encoding="utf-8"?>
<calcChain xmlns="http://schemas.openxmlformats.org/spreadsheetml/2006/main">
  <c r="A14" i="9" l="1"/>
  <c r="A14" i="10" s="1"/>
  <c r="J26" i="1" l="1"/>
  <c r="J25" i="1"/>
  <c r="J27" i="4"/>
  <c r="K27" i="4" s="1"/>
  <c r="J26" i="4"/>
  <c r="K26" i="4" s="1"/>
  <c r="K6" i="1"/>
  <c r="K22" i="4"/>
  <c r="K21" i="4"/>
  <c r="K20" i="4"/>
  <c r="K12" i="4"/>
  <c r="K11" i="4"/>
  <c r="K10" i="4"/>
  <c r="K9" i="4"/>
  <c r="K8" i="4"/>
  <c r="K7" i="4"/>
  <c r="K5" i="4"/>
  <c r="K23" i="4" l="1"/>
  <c r="K17" i="4"/>
  <c r="K26" i="1"/>
  <c r="K25" i="1"/>
  <c r="K20" i="1"/>
  <c r="K21" i="1"/>
  <c r="K19" i="1"/>
  <c r="K5" i="1"/>
  <c r="K7" i="1"/>
  <c r="K8" i="1"/>
  <c r="K9" i="1"/>
  <c r="K10" i="1"/>
  <c r="K11" i="1"/>
  <c r="K12" i="1"/>
  <c r="K13" i="1"/>
  <c r="K14" i="1"/>
  <c r="K15" i="1"/>
  <c r="K22" i="1" l="1"/>
  <c r="K29" i="4"/>
  <c r="K31" i="4"/>
  <c r="K16" i="1"/>
  <c r="K29" i="1" l="1"/>
  <c r="L29" i="1" s="1"/>
  <c r="K28" i="1"/>
  <c r="L28" i="1" s="1"/>
</calcChain>
</file>

<file path=xl/sharedStrings.xml><?xml version="1.0" encoding="utf-8"?>
<sst xmlns="http://schemas.openxmlformats.org/spreadsheetml/2006/main" count="132" uniqueCount="62">
  <si>
    <t>Ультрозвуковое исследование органов брюшной полости:</t>
  </si>
  <si>
    <t>Печень, желчный пузырь без определения функции</t>
  </si>
  <si>
    <t>Селезенка</t>
  </si>
  <si>
    <t>Почки</t>
  </si>
  <si>
    <t>Щетовидная железа</t>
  </si>
  <si>
    <t>Поджелудочная железа</t>
  </si>
  <si>
    <t>Эхокардиография</t>
  </si>
  <si>
    <t>Общий анализ крови</t>
  </si>
  <si>
    <t>Медецинские услуги:</t>
  </si>
  <si>
    <t xml:space="preserve">стоимость </t>
  </si>
  <si>
    <t>всего</t>
  </si>
  <si>
    <t>Питание:</t>
  </si>
  <si>
    <t xml:space="preserve">Завтрак </t>
  </si>
  <si>
    <t>Обед</t>
  </si>
  <si>
    <t>Ужин</t>
  </si>
  <si>
    <t xml:space="preserve">кол-во </t>
  </si>
  <si>
    <t>Проживание:</t>
  </si>
  <si>
    <t>Одноместный номер  1 категории</t>
  </si>
  <si>
    <t>Двуместный номер 2 категории</t>
  </si>
  <si>
    <t>Всего с проживанием в одноместном номере:</t>
  </si>
  <si>
    <t>Оздаровительная путевка на 5 дней:</t>
  </si>
  <si>
    <t xml:space="preserve">Эдектросветолечение </t>
  </si>
  <si>
    <t>Гидротерапия</t>
  </si>
  <si>
    <t>Термолечение</t>
  </si>
  <si>
    <t>Массаж</t>
  </si>
  <si>
    <t>Ультрозвуковое исследование органов брюшной полости и почек</t>
  </si>
  <si>
    <t xml:space="preserve">Электрокардиограмма </t>
  </si>
  <si>
    <t>Всего с проживанием в двухместном номере:</t>
  </si>
  <si>
    <t xml:space="preserve">по назначению врача </t>
  </si>
  <si>
    <t xml:space="preserve">Анализ крови </t>
  </si>
  <si>
    <t xml:space="preserve">По назначению врача </t>
  </si>
  <si>
    <t>Оздоровительная и профилактическая путевка  для граждан РБ (стоимость одного дня )</t>
  </si>
  <si>
    <t>Всего с проживанием в двуместном номере:</t>
  </si>
  <si>
    <t>Щитовидная железа</t>
  </si>
  <si>
    <t>Приложение 1</t>
  </si>
  <si>
    <t>УТВЕРЖДАЮ:</t>
  </si>
  <si>
    <t>работников лесного хозяйства</t>
  </si>
  <si>
    <t xml:space="preserve">Прейскурант </t>
  </si>
  <si>
    <t>№ п/п</t>
  </si>
  <si>
    <t>Наименование</t>
  </si>
  <si>
    <t>Единица измерения</t>
  </si>
  <si>
    <t>Приложение 2</t>
  </si>
  <si>
    <t>Проживание с з-х разовым питанием</t>
  </si>
  <si>
    <t>сутки</t>
  </si>
  <si>
    <t>одна при поступлении</t>
  </si>
  <si>
    <t>Приложение 3</t>
  </si>
  <si>
    <t>Стоимость  в бел.руб. без НДС</t>
  </si>
  <si>
    <t xml:space="preserve">Директор Центра повышения  квалификации </t>
  </si>
  <si>
    <t>__________________А.Б.Журавский</t>
  </si>
  <si>
    <t xml:space="preserve">Экономист </t>
  </si>
  <si>
    <t>Ю.В.Головацкая</t>
  </si>
  <si>
    <t>Одместный номер 1 категории</t>
  </si>
  <si>
    <t>Одместный номер 2 категории</t>
  </si>
  <si>
    <t>Номер повышенной комфортности (1 место)</t>
  </si>
  <si>
    <t>стоимости  оздоровительной путевки для работников организаций Министерства лесного хозяйства РБ</t>
  </si>
  <si>
    <t>стоимости  оздоровительной путевки для сторонних клиентов  (гражданРБ)</t>
  </si>
  <si>
    <t xml:space="preserve">стоимости  оздоровительной путевки для иностранных граждан </t>
  </si>
  <si>
    <t>Вступает в действие 09.01.2020 г. по 01.05.2020 г.</t>
  </si>
  <si>
    <t>Двухместный номер  2 категории</t>
  </si>
  <si>
    <t>Двухместный номер 2 категории</t>
  </si>
  <si>
    <t xml:space="preserve">консультация </t>
  </si>
  <si>
    <t>Консультация врача-терапевта (одна при поступлении)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</si>
</sst>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rgb="FFFF0000"/>
      <name val="Arial"/>
      <family val="2"/>
      <charset val="204"/>
    </font>
    <font>
      <u/>
      <sz val="12"/>
      <name val="Times New Roman"/>
      <family val="1"/>
      <charset val="204"/>
    </font>
    <font>
      <u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20" fillId="0" borderId="0"/>
    <xf numFmtId="9" fontId="2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Fill="1"/>
    <xf numFmtId="0" fontId="0" fillId="3" borderId="1" xfId="0" applyFill="1" applyBorder="1"/>
    <xf numFmtId="0" fontId="0" fillId="0" borderId="1" xfId="0" applyFill="1" applyBorder="1"/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" fontId="0" fillId="0" borderId="1" xfId="0" applyNumberFormat="1" applyFill="1" applyBorder="1"/>
    <xf numFmtId="0" fontId="6" fillId="0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  <xf numFmtId="2" fontId="1" fillId="2" borderId="1" xfId="0" applyNumberFormat="1" applyFont="1" applyFill="1" applyBorder="1"/>
    <xf numFmtId="2" fontId="1" fillId="0" borderId="1" xfId="0" applyNumberFormat="1" applyFont="1" applyFill="1" applyBorder="1"/>
    <xf numFmtId="0" fontId="7" fillId="0" borderId="1" xfId="0" applyFont="1" applyBorder="1"/>
    <xf numFmtId="165" fontId="0" fillId="0" borderId="1" xfId="0" applyNumberFormat="1" applyBorder="1"/>
    <xf numFmtId="1" fontId="0" fillId="2" borderId="0" xfId="0" applyNumberFormat="1" applyFill="1"/>
    <xf numFmtId="0" fontId="9" fillId="0" borderId="0" xfId="1" applyFont="1"/>
    <xf numFmtId="0" fontId="10" fillId="0" borderId="0" xfId="1" applyFont="1"/>
    <xf numFmtId="0" fontId="12" fillId="0" borderId="0" xfId="1" applyFont="1" applyFill="1" applyAlignment="1"/>
    <xf numFmtId="0" fontId="9" fillId="0" borderId="0" xfId="1" applyFont="1" applyFill="1" applyAlignment="1"/>
    <xf numFmtId="3" fontId="13" fillId="0" borderId="0" xfId="1" applyNumberFormat="1" applyFont="1" applyFill="1"/>
    <xf numFmtId="0" fontId="14" fillId="0" borderId="0" xfId="1" applyFont="1" applyFill="1" applyAlignment="1">
      <alignment horizontal="right"/>
    </xf>
    <xf numFmtId="0" fontId="14" fillId="0" borderId="0" xfId="1" applyFont="1" applyFill="1" applyAlignment="1">
      <alignment horizontal="center"/>
    </xf>
    <xf numFmtId="3" fontId="10" fillId="0" borderId="0" xfId="1" applyNumberFormat="1" applyFont="1"/>
    <xf numFmtId="3" fontId="13" fillId="0" borderId="0" xfId="1" applyNumberFormat="1" applyFont="1"/>
    <xf numFmtId="0" fontId="9" fillId="3" borderId="0" xfId="1" applyFont="1" applyFill="1"/>
    <xf numFmtId="0" fontId="10" fillId="3" borderId="0" xfId="1" applyFont="1" applyFill="1"/>
    <xf numFmtId="0" fontId="14" fillId="3" borderId="0" xfId="1" applyFont="1" applyFill="1" applyAlignment="1">
      <alignment horizontal="center"/>
    </xf>
    <xf numFmtId="3" fontId="10" fillId="3" borderId="0" xfId="1" applyNumberFormat="1" applyFont="1" applyFill="1"/>
    <xf numFmtId="0" fontId="12" fillId="3" borderId="0" xfId="1" applyFont="1" applyFill="1" applyAlignment="1">
      <alignment horizontal="center"/>
    </xf>
    <xf numFmtId="0" fontId="13" fillId="3" borderId="0" xfId="1" applyFont="1" applyFill="1" applyAlignment="1">
      <alignment horizontal="center"/>
    </xf>
    <xf numFmtId="0" fontId="16" fillId="0" borderId="0" xfId="1" applyFont="1"/>
    <xf numFmtId="0" fontId="16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/>
    </xf>
    <xf numFmtId="0" fontId="17" fillId="0" borderId="0" xfId="1" applyFont="1"/>
    <xf numFmtId="0" fontId="18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 wrapText="1"/>
    </xf>
    <xf numFmtId="3" fontId="17" fillId="0" borderId="0" xfId="1" applyNumberFormat="1" applyFont="1"/>
    <xf numFmtId="0" fontId="14" fillId="3" borderId="1" xfId="1" applyFont="1" applyFill="1" applyBorder="1" applyAlignment="1">
      <alignment horizontal="center" wrapText="1"/>
    </xf>
    <xf numFmtId="0" fontId="18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top" wrapText="1"/>
    </xf>
    <xf numFmtId="0" fontId="19" fillId="0" borderId="0" xfId="1" applyFont="1" applyAlignment="1"/>
    <xf numFmtId="0" fontId="13" fillId="0" borderId="0" xfId="1" applyFont="1"/>
    <xf numFmtId="0" fontId="19" fillId="0" borderId="0" xfId="1" applyFont="1"/>
    <xf numFmtId="0" fontId="13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3" fontId="13" fillId="0" borderId="0" xfId="1" applyNumberFormat="1" applyFont="1" applyFill="1" applyBorder="1" applyAlignment="1">
      <alignment horizontal="center"/>
    </xf>
    <xf numFmtId="0" fontId="17" fillId="0" borderId="0" xfId="1" applyFont="1" applyFill="1"/>
    <xf numFmtId="0" fontId="13" fillId="0" borderId="0" xfId="1" applyFont="1" applyFill="1"/>
    <xf numFmtId="0" fontId="19" fillId="0" borderId="0" xfId="1" applyFont="1" applyFill="1"/>
    <xf numFmtId="3" fontId="10" fillId="0" borderId="0" xfId="1" applyNumberFormat="1" applyFont="1" applyFill="1"/>
    <xf numFmtId="0" fontId="18" fillId="0" borderId="0" xfId="1" applyFont="1" applyFill="1" applyAlignment="1"/>
    <xf numFmtId="0" fontId="17" fillId="0" borderId="0" xfId="1" applyFont="1" applyFill="1" applyAlignment="1"/>
    <xf numFmtId="0" fontId="10" fillId="0" borderId="0" xfId="1" applyFont="1" applyFill="1"/>
    <xf numFmtId="0" fontId="12" fillId="0" borderId="0" xfId="1" applyFont="1" applyFill="1" applyAlignment="1">
      <alignment horizontal="right"/>
    </xf>
    <xf numFmtId="0" fontId="13" fillId="0" borderId="0" xfId="1" applyFont="1" applyFill="1" applyAlignment="1">
      <alignment horizontal="right"/>
    </xf>
    <xf numFmtId="0" fontId="12" fillId="0" borderId="0" xfId="1" applyFont="1" applyFill="1"/>
    <xf numFmtId="0" fontId="1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4" fontId="17" fillId="0" borderId="0" xfId="1" applyNumberFormat="1" applyFont="1"/>
    <xf numFmtId="164" fontId="17" fillId="0" borderId="0" xfId="1" applyNumberFormat="1" applyFont="1"/>
    <xf numFmtId="1" fontId="17" fillId="0" borderId="0" xfId="1" applyNumberFormat="1" applyFont="1"/>
    <xf numFmtId="4" fontId="13" fillId="0" borderId="1" xfId="1" applyNumberFormat="1" applyFont="1" applyFill="1" applyBorder="1" applyAlignment="1">
      <alignment horizontal="center" vertical="center"/>
    </xf>
    <xf numFmtId="3" fontId="15" fillId="3" borderId="1" xfId="1" applyNumberFormat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3" fontId="13" fillId="0" borderId="6" xfId="1" applyNumberFormat="1" applyFont="1" applyFill="1" applyBorder="1" applyAlignment="1">
      <alignment horizontal="center" vertical="center"/>
    </xf>
    <xf numFmtId="2" fontId="22" fillId="0" borderId="0" xfId="1" applyNumberFormat="1" applyFont="1"/>
    <xf numFmtId="0" fontId="24" fillId="0" borderId="0" xfId="1" applyFont="1"/>
    <xf numFmtId="0" fontId="5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3" fillId="0" borderId="0" xfId="1" applyFont="1" applyFill="1" applyAlignment="1">
      <alignment horizontal="right"/>
    </xf>
    <xf numFmtId="0" fontId="18" fillId="0" borderId="0" xfId="1" applyFont="1" applyFill="1" applyBorder="1" applyAlignment="1">
      <alignment horizontal="justify" vertical="top" wrapText="1"/>
    </xf>
    <xf numFmtId="0" fontId="17" fillId="0" borderId="0" xfId="1" applyFont="1" applyFill="1" applyAlignment="1">
      <alignment horizontal="justify"/>
    </xf>
    <xf numFmtId="3" fontId="12" fillId="0" borderId="0" xfId="1" applyNumberFormat="1" applyFont="1" applyAlignment="1">
      <alignment horizontal="right"/>
    </xf>
    <xf numFmtId="0" fontId="11" fillId="0" borderId="0" xfId="1" applyFont="1" applyFill="1" applyAlignment="1">
      <alignment horizontal="right"/>
    </xf>
    <xf numFmtId="3" fontId="13" fillId="0" borderId="0" xfId="1" applyNumberFormat="1" applyFont="1" applyFill="1" applyAlignment="1">
      <alignment horizontal="right" wrapText="1"/>
    </xf>
    <xf numFmtId="3" fontId="13" fillId="0" borderId="0" xfId="1" applyNumberFormat="1" applyFont="1" applyFill="1" applyAlignment="1">
      <alignment horizontal="right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L29"/>
  <sheetViews>
    <sheetView view="pageBreakPreview" topLeftCell="H1" zoomScale="120" zoomScaleNormal="100" zoomScaleSheetLayoutView="120" workbookViewId="0">
      <selection activeCell="P29" sqref="O29:P29"/>
    </sheetView>
  </sheetViews>
  <sheetFormatPr defaultRowHeight="15" x14ac:dyDescent="0.25"/>
  <cols>
    <col min="1" max="7" width="0" hidden="1" customWidth="1"/>
    <col min="8" max="8" width="37.140625" customWidth="1"/>
    <col min="10" max="10" width="10.28515625" customWidth="1"/>
    <col min="11" max="11" width="11.5703125" customWidth="1"/>
  </cols>
  <sheetData>
    <row r="2" spans="7:11" ht="33.75" customHeight="1" x14ac:dyDescent="0.3">
      <c r="H2" s="83" t="s">
        <v>31</v>
      </c>
      <c r="I2" s="83"/>
      <c r="J2" s="83"/>
      <c r="K2" s="83"/>
    </row>
    <row r="4" spans="7:11" x14ac:dyDescent="0.25">
      <c r="H4" s="3" t="s">
        <v>8</v>
      </c>
      <c r="I4" s="4" t="s">
        <v>15</v>
      </c>
      <c r="J4" s="4" t="s">
        <v>9</v>
      </c>
      <c r="K4" s="4" t="s">
        <v>10</v>
      </c>
    </row>
    <row r="5" spans="7:11" x14ac:dyDescent="0.25">
      <c r="H5" s="5" t="s">
        <v>29</v>
      </c>
      <c r="I5" s="5">
        <v>0</v>
      </c>
      <c r="J5" s="5">
        <v>24.41</v>
      </c>
      <c r="K5" s="5">
        <f t="shared" ref="K5:K14" si="0">I5*J5</f>
        <v>0</v>
      </c>
    </row>
    <row r="6" spans="7:11" ht="30" x14ac:dyDescent="0.25">
      <c r="G6" s="1"/>
      <c r="H6" s="6" t="s">
        <v>25</v>
      </c>
      <c r="I6" s="7">
        <v>0</v>
      </c>
      <c r="J6" s="7">
        <v>22.41</v>
      </c>
      <c r="K6" s="5">
        <f t="shared" si="0"/>
        <v>0</v>
      </c>
    </row>
    <row r="7" spans="7:11" hidden="1" x14ac:dyDescent="0.25">
      <c r="G7" s="2"/>
      <c r="H7" s="6" t="s">
        <v>3</v>
      </c>
      <c r="I7" s="7">
        <v>0</v>
      </c>
      <c r="J7" s="7">
        <v>9.3800000000000008</v>
      </c>
      <c r="K7" s="7">
        <f t="shared" si="0"/>
        <v>0</v>
      </c>
    </row>
    <row r="8" spans="7:11" ht="30" hidden="1" x14ac:dyDescent="0.25">
      <c r="G8" s="2"/>
      <c r="H8" s="6" t="s">
        <v>1</v>
      </c>
      <c r="I8" s="7">
        <v>0</v>
      </c>
      <c r="J8" s="7">
        <v>7.18</v>
      </c>
      <c r="K8" s="7">
        <f t="shared" si="0"/>
        <v>0</v>
      </c>
    </row>
    <row r="9" spans="7:11" hidden="1" x14ac:dyDescent="0.25">
      <c r="G9" s="2"/>
      <c r="H9" s="7" t="s">
        <v>5</v>
      </c>
      <c r="I9" s="7">
        <v>0</v>
      </c>
      <c r="J9" s="7">
        <v>7.18</v>
      </c>
      <c r="K9" s="7">
        <f t="shared" si="0"/>
        <v>0</v>
      </c>
    </row>
    <row r="10" spans="7:11" hidden="1" x14ac:dyDescent="0.25">
      <c r="G10" s="2"/>
      <c r="H10" s="7" t="s">
        <v>2</v>
      </c>
      <c r="I10" s="7">
        <v>0</v>
      </c>
      <c r="J10" s="7">
        <v>4.9800000000000004</v>
      </c>
      <c r="K10" s="7">
        <f t="shared" si="0"/>
        <v>0</v>
      </c>
    </row>
    <row r="11" spans="7:11" x14ac:dyDescent="0.25">
      <c r="G11" s="2"/>
      <c r="H11" s="6" t="s">
        <v>33</v>
      </c>
      <c r="I11" s="7">
        <v>0</v>
      </c>
      <c r="J11" s="7">
        <v>9.3800000000000008</v>
      </c>
      <c r="K11" s="7">
        <f t="shared" si="0"/>
        <v>0</v>
      </c>
    </row>
    <row r="12" spans="7:11" x14ac:dyDescent="0.25">
      <c r="H12" s="7" t="s">
        <v>26</v>
      </c>
      <c r="I12" s="7">
        <v>0</v>
      </c>
      <c r="J12" s="7">
        <v>4.5999999999999996</v>
      </c>
      <c r="K12" s="7">
        <f t="shared" si="0"/>
        <v>0</v>
      </c>
    </row>
    <row r="13" spans="7:11" x14ac:dyDescent="0.25">
      <c r="H13" s="5" t="s">
        <v>23</v>
      </c>
      <c r="I13" s="7">
        <v>0</v>
      </c>
      <c r="J13" s="7">
        <v>5.99</v>
      </c>
      <c r="K13" s="7">
        <f t="shared" si="0"/>
        <v>0</v>
      </c>
    </row>
    <row r="14" spans="7:11" x14ac:dyDescent="0.25">
      <c r="H14" s="5" t="s">
        <v>21</v>
      </c>
      <c r="I14" s="7">
        <v>0</v>
      </c>
      <c r="J14" s="7">
        <v>3.22</v>
      </c>
      <c r="K14" s="7">
        <f t="shared" si="0"/>
        <v>0</v>
      </c>
    </row>
    <row r="15" spans="7:11" x14ac:dyDescent="0.25">
      <c r="H15" s="5" t="s">
        <v>22</v>
      </c>
      <c r="I15" s="7">
        <v>0</v>
      </c>
      <c r="J15" s="7">
        <v>6.95</v>
      </c>
      <c r="K15" s="7">
        <f>I15*J15</f>
        <v>0</v>
      </c>
    </row>
    <row r="16" spans="7:11" x14ac:dyDescent="0.25">
      <c r="H16" s="7"/>
      <c r="I16" s="7"/>
      <c r="J16" s="7"/>
      <c r="K16" s="8">
        <f>SUM(K5:K15)</f>
        <v>0</v>
      </c>
    </row>
    <row r="17" spans="8:12" x14ac:dyDescent="0.25">
      <c r="H17" s="21" t="s">
        <v>30</v>
      </c>
      <c r="I17" s="7"/>
      <c r="J17" s="7"/>
      <c r="K17" s="7"/>
    </row>
    <row r="18" spans="8:12" x14ac:dyDescent="0.25">
      <c r="H18" s="3" t="s">
        <v>11</v>
      </c>
      <c r="I18" s="7"/>
      <c r="J18" s="7"/>
      <c r="K18" s="7"/>
    </row>
    <row r="19" spans="8:12" x14ac:dyDescent="0.25">
      <c r="H19" s="7" t="s">
        <v>12</v>
      </c>
      <c r="I19" s="7">
        <v>1</v>
      </c>
      <c r="J19" s="7">
        <v>5</v>
      </c>
      <c r="K19" s="7">
        <f>I19*J19</f>
        <v>5</v>
      </c>
    </row>
    <row r="20" spans="8:12" x14ac:dyDescent="0.25">
      <c r="H20" s="7" t="s">
        <v>13</v>
      </c>
      <c r="I20" s="7">
        <v>1</v>
      </c>
      <c r="J20" s="7">
        <v>8</v>
      </c>
      <c r="K20" s="7">
        <f t="shared" ref="K20:K21" si="1">I20*J20</f>
        <v>8</v>
      </c>
    </row>
    <row r="21" spans="8:12" x14ac:dyDescent="0.25">
      <c r="H21" s="7" t="s">
        <v>14</v>
      </c>
      <c r="I21" s="7">
        <v>1</v>
      </c>
      <c r="J21" s="7">
        <v>7</v>
      </c>
      <c r="K21" s="7">
        <f t="shared" si="1"/>
        <v>7</v>
      </c>
    </row>
    <row r="22" spans="8:12" x14ac:dyDescent="0.25">
      <c r="H22" s="7"/>
      <c r="I22" s="7"/>
      <c r="J22" s="7"/>
      <c r="K22" s="8">
        <f>SUM(K19:K21)</f>
        <v>20</v>
      </c>
    </row>
    <row r="23" spans="8:12" x14ac:dyDescent="0.25">
      <c r="H23" s="7"/>
      <c r="I23" s="7"/>
      <c r="J23" s="7"/>
      <c r="K23" s="7"/>
    </row>
    <row r="24" spans="8:12" x14ac:dyDescent="0.25">
      <c r="H24" s="7" t="s">
        <v>16</v>
      </c>
      <c r="I24" s="7"/>
      <c r="J24" s="7"/>
      <c r="K24" s="7"/>
    </row>
    <row r="25" spans="8:12" x14ac:dyDescent="0.25">
      <c r="H25" s="7" t="s">
        <v>17</v>
      </c>
      <c r="I25" s="7">
        <v>1</v>
      </c>
      <c r="J25" s="18">
        <f>31/1.2</f>
        <v>25.833333333333336</v>
      </c>
      <c r="K25" s="18">
        <f>I25*J25</f>
        <v>25.833333333333336</v>
      </c>
    </row>
    <row r="26" spans="8:12" x14ac:dyDescent="0.25">
      <c r="H26" s="7" t="s">
        <v>18</v>
      </c>
      <c r="I26" s="7">
        <v>1</v>
      </c>
      <c r="J26" s="18">
        <f>25/1.2</f>
        <v>20.833333333333336</v>
      </c>
      <c r="K26" s="18">
        <f>I26*J26</f>
        <v>20.833333333333336</v>
      </c>
    </row>
    <row r="27" spans="8:12" x14ac:dyDescent="0.25">
      <c r="H27" s="7"/>
      <c r="I27" s="7"/>
      <c r="J27" s="7"/>
      <c r="K27" s="7"/>
    </row>
    <row r="28" spans="8:12" ht="33.75" customHeight="1" x14ac:dyDescent="0.25">
      <c r="H28" s="9" t="s">
        <v>19</v>
      </c>
      <c r="I28" s="7"/>
      <c r="J28" s="7"/>
      <c r="K28" s="22">
        <f>K22+K25</f>
        <v>45.833333333333336</v>
      </c>
      <c r="L28" s="23">
        <f>K28*1.1</f>
        <v>50.416666666666671</v>
      </c>
    </row>
    <row r="29" spans="8:12" ht="29.25" x14ac:dyDescent="0.25">
      <c r="H29" s="9" t="s">
        <v>32</v>
      </c>
      <c r="I29" s="7"/>
      <c r="J29" s="7"/>
      <c r="K29" s="22">
        <f>K22+K26</f>
        <v>40.833333333333336</v>
      </c>
      <c r="L29" s="23">
        <f>K29*1.1</f>
        <v>44.916666666666671</v>
      </c>
    </row>
  </sheetData>
  <mergeCells count="1">
    <mergeCell ref="H2:K2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31"/>
  <sheetViews>
    <sheetView tabSelected="1" view="pageBreakPreview" topLeftCell="H1" zoomScale="130" zoomScaleNormal="100" zoomScaleSheetLayoutView="130" workbookViewId="0">
      <selection activeCell="M31" sqref="M31"/>
    </sheetView>
  </sheetViews>
  <sheetFormatPr defaultRowHeight="15" x14ac:dyDescent="0.25"/>
  <cols>
    <col min="1" max="7" width="0" hidden="1" customWidth="1"/>
    <col min="8" max="8" width="37.140625" customWidth="1"/>
    <col min="10" max="10" width="10.28515625" customWidth="1"/>
    <col min="11" max="11" width="11.5703125" customWidth="1"/>
  </cols>
  <sheetData>
    <row r="2" spans="7:11" ht="33.75" customHeight="1" x14ac:dyDescent="0.3">
      <c r="H2" s="84" t="s">
        <v>20</v>
      </c>
      <c r="I2" s="84"/>
      <c r="J2" s="84"/>
      <c r="K2" s="84"/>
    </row>
    <row r="4" spans="7:11" x14ac:dyDescent="0.25">
      <c r="H4" s="3" t="s">
        <v>8</v>
      </c>
      <c r="I4" s="4" t="s">
        <v>15</v>
      </c>
      <c r="J4" s="4" t="s">
        <v>9</v>
      </c>
      <c r="K4" s="4" t="s">
        <v>10</v>
      </c>
    </row>
    <row r="5" spans="7:11" hidden="1" x14ac:dyDescent="0.25">
      <c r="H5" s="11" t="s">
        <v>7</v>
      </c>
      <c r="I5" s="11">
        <v>0</v>
      </c>
      <c r="J5" s="11">
        <v>24.41</v>
      </c>
      <c r="K5" s="11">
        <f t="shared" ref="K5:K12" si="0">I5*J5</f>
        <v>0</v>
      </c>
    </row>
    <row r="6" spans="7:11" ht="30" hidden="1" x14ac:dyDescent="0.25">
      <c r="G6" s="1"/>
      <c r="H6" s="6" t="s">
        <v>0</v>
      </c>
      <c r="I6" s="7"/>
      <c r="J6" s="7"/>
      <c r="K6" s="7"/>
    </row>
    <row r="7" spans="7:11" hidden="1" x14ac:dyDescent="0.25">
      <c r="G7" s="2"/>
      <c r="H7" s="6" t="s">
        <v>3</v>
      </c>
      <c r="I7" s="7"/>
      <c r="J7" s="7">
        <v>9.3800000000000008</v>
      </c>
      <c r="K7" s="7">
        <f t="shared" si="0"/>
        <v>0</v>
      </c>
    </row>
    <row r="8" spans="7:11" ht="30" hidden="1" x14ac:dyDescent="0.25">
      <c r="G8" s="2"/>
      <c r="H8" s="6" t="s">
        <v>1</v>
      </c>
      <c r="I8" s="7"/>
      <c r="J8" s="7">
        <v>7.18</v>
      </c>
      <c r="K8" s="7">
        <f t="shared" si="0"/>
        <v>0</v>
      </c>
    </row>
    <row r="9" spans="7:11" hidden="1" x14ac:dyDescent="0.25">
      <c r="G9" s="2"/>
      <c r="H9" s="7" t="s">
        <v>5</v>
      </c>
      <c r="I9" s="7"/>
      <c r="J9" s="7">
        <v>7.18</v>
      </c>
      <c r="K9" s="7">
        <f t="shared" si="0"/>
        <v>0</v>
      </c>
    </row>
    <row r="10" spans="7:11" hidden="1" x14ac:dyDescent="0.25">
      <c r="G10" s="2"/>
      <c r="H10" s="7" t="s">
        <v>2</v>
      </c>
      <c r="I10" s="7"/>
      <c r="J10" s="7">
        <v>4.9800000000000004</v>
      </c>
      <c r="K10" s="7">
        <f t="shared" si="0"/>
        <v>0</v>
      </c>
    </row>
    <row r="11" spans="7:11" hidden="1" x14ac:dyDescent="0.25">
      <c r="G11" s="2"/>
      <c r="H11" s="6" t="s">
        <v>4</v>
      </c>
      <c r="I11" s="7"/>
      <c r="J11" s="7">
        <v>9.3800000000000008</v>
      </c>
      <c r="K11" s="7">
        <f t="shared" si="0"/>
        <v>0</v>
      </c>
    </row>
    <row r="12" spans="7:11" hidden="1" x14ac:dyDescent="0.25">
      <c r="H12" s="7" t="s">
        <v>6</v>
      </c>
      <c r="I12" s="7"/>
      <c r="J12" s="7">
        <v>20.25</v>
      </c>
      <c r="K12" s="7">
        <f t="shared" si="0"/>
        <v>0</v>
      </c>
    </row>
    <row r="13" spans="7:11" x14ac:dyDescent="0.25">
      <c r="H13" s="12" t="s">
        <v>23</v>
      </c>
      <c r="I13" s="16" t="s">
        <v>28</v>
      </c>
      <c r="J13" s="12">
        <v>5.99</v>
      </c>
      <c r="K13" s="12">
        <v>0</v>
      </c>
    </row>
    <row r="14" spans="7:11" x14ac:dyDescent="0.25">
      <c r="H14" s="12" t="s">
        <v>21</v>
      </c>
      <c r="I14" s="16" t="s">
        <v>28</v>
      </c>
      <c r="J14" s="12">
        <v>3.86</v>
      </c>
      <c r="K14" s="15">
        <v>0</v>
      </c>
    </row>
    <row r="15" spans="7:11" x14ac:dyDescent="0.25">
      <c r="H15" s="12" t="s">
        <v>22</v>
      </c>
      <c r="I15" s="16" t="s">
        <v>28</v>
      </c>
      <c r="J15" s="12">
        <v>9.41</v>
      </c>
      <c r="K15" s="12">
        <v>0</v>
      </c>
    </row>
    <row r="16" spans="7:11" x14ac:dyDescent="0.25">
      <c r="H16" s="12" t="s">
        <v>24</v>
      </c>
      <c r="I16" s="16" t="s">
        <v>28</v>
      </c>
      <c r="J16" s="12">
        <v>8.3699999999999992</v>
      </c>
      <c r="K16" s="12">
        <v>0</v>
      </c>
    </row>
    <row r="17" spans="8:11" x14ac:dyDescent="0.25">
      <c r="H17" s="7"/>
      <c r="I17" s="7"/>
      <c r="J17" s="7"/>
      <c r="K17" s="8">
        <f>SUM(K5:K16)</f>
        <v>0</v>
      </c>
    </row>
    <row r="18" spans="8:11" x14ac:dyDescent="0.25">
      <c r="H18" s="7"/>
      <c r="I18" s="7"/>
      <c r="J18" s="7"/>
      <c r="K18" s="7"/>
    </row>
    <row r="19" spans="8:11" x14ac:dyDescent="0.25">
      <c r="H19" s="3" t="s">
        <v>11</v>
      </c>
      <c r="I19" s="7"/>
      <c r="J19" s="7"/>
      <c r="K19" s="7"/>
    </row>
    <row r="20" spans="8:11" x14ac:dyDescent="0.25">
      <c r="H20" s="7" t="s">
        <v>12</v>
      </c>
      <c r="I20" s="7">
        <v>1</v>
      </c>
      <c r="J20" s="7">
        <v>5</v>
      </c>
      <c r="K20" s="7">
        <f>I20*J20</f>
        <v>5</v>
      </c>
    </row>
    <row r="21" spans="8:11" x14ac:dyDescent="0.25">
      <c r="H21" s="7" t="s">
        <v>13</v>
      </c>
      <c r="I21" s="7">
        <v>1</v>
      </c>
      <c r="J21" s="7">
        <v>8</v>
      </c>
      <c r="K21" s="7">
        <f t="shared" ref="K21:K22" si="1">I21*J21</f>
        <v>8</v>
      </c>
    </row>
    <row r="22" spans="8:11" x14ac:dyDescent="0.25">
      <c r="H22" s="7" t="s">
        <v>14</v>
      </c>
      <c r="I22" s="7">
        <v>1</v>
      </c>
      <c r="J22" s="7">
        <v>7</v>
      </c>
      <c r="K22" s="7">
        <f t="shared" si="1"/>
        <v>7</v>
      </c>
    </row>
    <row r="23" spans="8:11" x14ac:dyDescent="0.25">
      <c r="H23" s="7"/>
      <c r="I23" s="7"/>
      <c r="J23" s="7"/>
      <c r="K23" s="8">
        <f>SUM(K20:K22)</f>
        <v>20</v>
      </c>
    </row>
    <row r="24" spans="8:11" x14ac:dyDescent="0.25">
      <c r="H24" s="7"/>
      <c r="I24" s="7"/>
      <c r="J24" s="7"/>
      <c r="K24" s="7"/>
    </row>
    <row r="25" spans="8:11" x14ac:dyDescent="0.25">
      <c r="H25" s="7" t="s">
        <v>16</v>
      </c>
      <c r="I25" s="7"/>
      <c r="J25" s="7"/>
      <c r="K25" s="7"/>
    </row>
    <row r="26" spans="8:11" x14ac:dyDescent="0.25">
      <c r="H26" s="7" t="s">
        <v>17</v>
      </c>
      <c r="I26" s="7">
        <v>1</v>
      </c>
      <c r="J26" s="17">
        <f>31/1.2</f>
        <v>25.833333333333336</v>
      </c>
      <c r="K26" s="17">
        <f>I26*J26</f>
        <v>25.833333333333336</v>
      </c>
    </row>
    <row r="27" spans="8:11" x14ac:dyDescent="0.25">
      <c r="H27" s="7" t="s">
        <v>18</v>
      </c>
      <c r="I27" s="7">
        <v>1</v>
      </c>
      <c r="J27" s="17">
        <f>25/1.2</f>
        <v>20.833333333333336</v>
      </c>
      <c r="K27" s="17">
        <f>I27*J27</f>
        <v>20.833333333333336</v>
      </c>
    </row>
    <row r="28" spans="8:11" x14ac:dyDescent="0.25">
      <c r="H28" s="7"/>
      <c r="I28" s="7"/>
      <c r="J28" s="7"/>
      <c r="K28" s="7"/>
    </row>
    <row r="29" spans="8:11" ht="33.75" customHeight="1" x14ac:dyDescent="0.25">
      <c r="H29" s="13" t="s">
        <v>19</v>
      </c>
      <c r="I29" s="5"/>
      <c r="J29" s="5"/>
      <c r="K29" s="19">
        <f>K17+K23+K26</f>
        <v>45.833333333333336</v>
      </c>
    </row>
    <row r="30" spans="8:11" s="10" customFormat="1" ht="13.5" customHeight="1" x14ac:dyDescent="0.25">
      <c r="H30" s="14"/>
      <c r="I30" s="12"/>
      <c r="J30" s="12"/>
      <c r="K30" s="20"/>
    </row>
    <row r="31" spans="8:11" ht="29.25" x14ac:dyDescent="0.25">
      <c r="H31" s="13" t="s">
        <v>27</v>
      </c>
      <c r="I31" s="5"/>
      <c r="J31" s="5"/>
      <c r="K31" s="19">
        <f>K17+K23+K27</f>
        <v>40.833333333333336</v>
      </c>
    </row>
  </sheetData>
  <mergeCells count="1">
    <mergeCell ref="H2:K2"/>
  </mergeCells>
  <pageMargins left="0.70866141732283472" right="0.70866141732283472" top="0.74803149606299213" bottom="0.74803149606299213" header="0.31496062992125984" footer="0.31496062992125984"/>
  <pageSetup paperSize="9" scale="11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110" zoomScaleNormal="100" zoomScaleSheetLayoutView="110" workbookViewId="0">
      <selection activeCell="H29" sqref="H29"/>
    </sheetView>
  </sheetViews>
  <sheetFormatPr defaultColWidth="9.140625" defaultRowHeight="15" x14ac:dyDescent="0.2"/>
  <cols>
    <col min="1" max="1" width="4.140625" style="24" customWidth="1"/>
    <col min="2" max="2" width="41" style="25" customWidth="1"/>
    <col min="3" max="3" width="12.5703125" style="55" customWidth="1"/>
    <col min="4" max="4" width="9.7109375" style="31" customWidth="1"/>
    <col min="5" max="16384" width="9.140625" style="24"/>
  </cols>
  <sheetData>
    <row r="1" spans="1:4" ht="15.75" customHeight="1" x14ac:dyDescent="0.25">
      <c r="A1" s="88" t="s">
        <v>34</v>
      </c>
      <c r="B1" s="88"/>
      <c r="C1" s="88"/>
      <c r="D1" s="88"/>
    </row>
    <row r="2" spans="1:4" ht="15.75" customHeight="1" x14ac:dyDescent="0.3">
      <c r="A2" s="89" t="s">
        <v>35</v>
      </c>
      <c r="B2" s="89"/>
      <c r="C2" s="89"/>
      <c r="D2" s="89"/>
    </row>
    <row r="3" spans="1:4" ht="15" customHeight="1" x14ac:dyDescent="0.25">
      <c r="A3" s="90" t="s">
        <v>47</v>
      </c>
      <c r="B3" s="90"/>
      <c r="C3" s="90"/>
      <c r="D3" s="90"/>
    </row>
    <row r="4" spans="1:4" ht="15.75" x14ac:dyDescent="0.25">
      <c r="A4" s="90" t="s">
        <v>36</v>
      </c>
      <c r="B4" s="90"/>
      <c r="C4" s="90"/>
      <c r="D4" s="90" t="s">
        <v>36</v>
      </c>
    </row>
    <row r="5" spans="1:4" ht="24.75" customHeight="1" x14ac:dyDescent="0.25">
      <c r="A5" s="91" t="s">
        <v>48</v>
      </c>
      <c r="B5" s="91"/>
      <c r="C5" s="91"/>
      <c r="D5" s="91"/>
    </row>
    <row r="6" spans="1:4" ht="15.75" x14ac:dyDescent="0.25">
      <c r="A6" s="26"/>
      <c r="B6" s="27"/>
      <c r="C6" s="30"/>
      <c r="D6" s="28"/>
    </row>
    <row r="7" spans="1:4" hidden="1" x14ac:dyDescent="0.2">
      <c r="A7" s="33"/>
      <c r="B7" s="34"/>
      <c r="C7" s="35"/>
      <c r="D7" s="36"/>
    </row>
    <row r="8" spans="1:4" hidden="1" x14ac:dyDescent="0.2">
      <c r="A8" s="33"/>
      <c r="B8" s="34"/>
      <c r="C8" s="35"/>
      <c r="D8" s="36"/>
    </row>
    <row r="9" spans="1:4" ht="15.75" hidden="1" x14ac:dyDescent="0.25">
      <c r="A9" s="37"/>
      <c r="B9" s="38"/>
      <c r="C9" s="35"/>
      <c r="D9" s="36"/>
    </row>
    <row r="10" spans="1:4" ht="18.75" x14ac:dyDescent="0.3">
      <c r="A10" s="92" t="s">
        <v>37</v>
      </c>
      <c r="B10" s="92"/>
      <c r="C10" s="92"/>
      <c r="D10" s="92"/>
    </row>
    <row r="11" spans="1:4" ht="36.6" customHeight="1" x14ac:dyDescent="0.2">
      <c r="A11" s="93" t="s">
        <v>54</v>
      </c>
      <c r="B11" s="93"/>
      <c r="C11" s="93"/>
      <c r="D11" s="93"/>
    </row>
    <row r="12" spans="1:4" ht="15.75" hidden="1" x14ac:dyDescent="0.25">
      <c r="A12" s="97"/>
      <c r="B12" s="97"/>
      <c r="C12" s="97"/>
      <c r="D12" s="67"/>
    </row>
    <row r="13" spans="1:4" ht="9.6" customHeight="1" x14ac:dyDescent="0.25">
      <c r="A13" s="97"/>
      <c r="B13" s="97"/>
      <c r="C13" s="97"/>
      <c r="D13" s="64"/>
    </row>
    <row r="14" spans="1:4" ht="15.75" x14ac:dyDescent="0.25">
      <c r="A14" s="68"/>
      <c r="B14" s="69"/>
      <c r="C14" s="29"/>
      <c r="D14" s="64"/>
    </row>
    <row r="15" spans="1:4" ht="28.5" customHeight="1" x14ac:dyDescent="0.25">
      <c r="A15" s="85" t="s">
        <v>57</v>
      </c>
      <c r="B15" s="85"/>
      <c r="C15" s="85"/>
      <c r="D15" s="85"/>
    </row>
    <row r="16" spans="1:4" ht="11.25" customHeight="1" x14ac:dyDescent="0.25">
      <c r="A16" s="70"/>
      <c r="B16" s="62"/>
      <c r="C16" s="30"/>
      <c r="D16" s="64"/>
    </row>
    <row r="17" spans="1:8" s="39" customFormat="1" ht="43.9" customHeight="1" x14ac:dyDescent="0.2">
      <c r="A17" s="98" t="s">
        <v>38</v>
      </c>
      <c r="B17" s="98" t="s">
        <v>39</v>
      </c>
      <c r="C17" s="98" t="s">
        <v>40</v>
      </c>
      <c r="D17" s="98" t="s">
        <v>46</v>
      </c>
    </row>
    <row r="18" spans="1:8" s="39" customFormat="1" ht="37.15" customHeight="1" x14ac:dyDescent="0.2">
      <c r="A18" s="99"/>
      <c r="B18" s="98"/>
      <c r="C18" s="98"/>
      <c r="D18" s="98"/>
    </row>
    <row r="19" spans="1:8" s="39" customFormat="1" ht="11.25" customHeight="1" x14ac:dyDescent="0.2">
      <c r="A19" s="40"/>
      <c r="B19" s="41"/>
      <c r="C19" s="41"/>
      <c r="D19" s="78"/>
    </row>
    <row r="20" spans="1:8" s="44" customFormat="1" ht="13.15" customHeight="1" x14ac:dyDescent="0.25">
      <c r="A20" s="42">
        <v>1</v>
      </c>
      <c r="B20" s="42">
        <v>2</v>
      </c>
      <c r="C20" s="42">
        <v>3</v>
      </c>
      <c r="D20" s="43">
        <v>4</v>
      </c>
    </row>
    <row r="21" spans="1:8" s="44" customFormat="1" ht="24" customHeight="1" x14ac:dyDescent="0.2">
      <c r="A21" s="94" t="s">
        <v>42</v>
      </c>
      <c r="B21" s="95"/>
      <c r="C21" s="95"/>
      <c r="D21" s="96"/>
      <c r="E21" s="74"/>
      <c r="F21" s="74"/>
      <c r="G21" s="74"/>
    </row>
    <row r="22" spans="1:8" s="44" customFormat="1" ht="15.75" x14ac:dyDescent="0.2">
      <c r="A22" s="45">
        <v>1</v>
      </c>
      <c r="B22" s="46" t="s">
        <v>51</v>
      </c>
      <c r="C22" s="48" t="s">
        <v>43</v>
      </c>
      <c r="D22" s="51">
        <v>37</v>
      </c>
      <c r="E22" s="74"/>
      <c r="F22" s="74"/>
      <c r="G22" s="47"/>
      <c r="H22" s="76"/>
    </row>
    <row r="23" spans="1:8" s="44" customFormat="1" ht="15.75" x14ac:dyDescent="0.2">
      <c r="A23" s="49">
        <v>2</v>
      </c>
      <c r="B23" s="46" t="s">
        <v>52</v>
      </c>
      <c r="C23" s="48" t="s">
        <v>43</v>
      </c>
      <c r="D23" s="51">
        <v>35</v>
      </c>
      <c r="E23" s="74"/>
      <c r="F23" s="74"/>
      <c r="G23" s="47"/>
      <c r="H23" s="76"/>
    </row>
    <row r="24" spans="1:8" s="44" customFormat="1" ht="15.75" x14ac:dyDescent="0.2">
      <c r="A24" s="49">
        <v>3</v>
      </c>
      <c r="B24" s="50" t="s">
        <v>59</v>
      </c>
      <c r="C24" s="48" t="s">
        <v>43</v>
      </c>
      <c r="D24" s="51">
        <v>33</v>
      </c>
      <c r="E24" s="74"/>
      <c r="F24" s="74"/>
      <c r="G24" s="47"/>
      <c r="H24" s="76"/>
    </row>
    <row r="25" spans="1:8" s="44" customFormat="1" ht="31.5" x14ac:dyDescent="0.2">
      <c r="A25" s="49">
        <v>4</v>
      </c>
      <c r="B25" s="50" t="s">
        <v>53</v>
      </c>
      <c r="C25" s="48" t="s">
        <v>43</v>
      </c>
      <c r="D25" s="51">
        <v>55</v>
      </c>
      <c r="E25" s="74"/>
      <c r="F25" s="74"/>
      <c r="G25" s="47"/>
      <c r="H25" s="76"/>
    </row>
    <row r="26" spans="1:8" s="44" customFormat="1" ht="15.75" x14ac:dyDescent="0.2">
      <c r="A26" s="79"/>
      <c r="B26" s="56"/>
      <c r="C26" s="57"/>
      <c r="D26" s="80"/>
      <c r="E26" s="47"/>
      <c r="F26" s="47"/>
    </row>
    <row r="27" spans="1:8" s="44" customFormat="1" ht="31.5" x14ac:dyDescent="0.2">
      <c r="A27" s="71">
        <v>5</v>
      </c>
      <c r="B27" s="72" t="s">
        <v>61</v>
      </c>
      <c r="C27" s="73" t="s">
        <v>44</v>
      </c>
      <c r="D27" s="77">
        <v>4.51</v>
      </c>
      <c r="E27" s="47"/>
      <c r="F27" s="47"/>
    </row>
    <row r="28" spans="1:8" ht="15.75" x14ac:dyDescent="0.25">
      <c r="A28" s="58"/>
      <c r="B28" s="52"/>
      <c r="C28" s="59"/>
      <c r="D28" s="60"/>
    </row>
    <row r="29" spans="1:8" ht="15.75" x14ac:dyDescent="0.25">
      <c r="A29" s="61"/>
      <c r="B29" s="62"/>
      <c r="C29" s="63"/>
      <c r="D29" s="64"/>
    </row>
    <row r="30" spans="1:8" x14ac:dyDescent="0.2">
      <c r="A30" s="61"/>
      <c r="B30" s="65"/>
      <c r="C30" s="66"/>
      <c r="D30" s="67"/>
    </row>
    <row r="31" spans="1:8" x14ac:dyDescent="0.2">
      <c r="A31" s="61"/>
      <c r="B31" s="86"/>
      <c r="C31" s="87"/>
      <c r="D31" s="67"/>
    </row>
    <row r="32" spans="1:8" ht="15.75" x14ac:dyDescent="0.2">
      <c r="A32" s="44"/>
      <c r="B32" s="52"/>
      <c r="C32" s="53"/>
    </row>
    <row r="33" spans="1:4" ht="15.75" x14ac:dyDescent="0.2">
      <c r="A33" s="44"/>
      <c r="B33" s="52"/>
      <c r="C33" s="53"/>
    </row>
    <row r="34" spans="1:4" ht="15.75" x14ac:dyDescent="0.25">
      <c r="A34" s="54" t="s">
        <v>49</v>
      </c>
      <c r="B34" s="54"/>
      <c r="C34" s="54" t="s">
        <v>50</v>
      </c>
      <c r="D34" s="32"/>
    </row>
  </sheetData>
  <mergeCells count="16">
    <mergeCell ref="A15:D15"/>
    <mergeCell ref="B31:C31"/>
    <mergeCell ref="A1:D1"/>
    <mergeCell ref="A2:D2"/>
    <mergeCell ref="A3:D3"/>
    <mergeCell ref="A4:D4"/>
    <mergeCell ref="A5:D5"/>
    <mergeCell ref="A10:D10"/>
    <mergeCell ref="A11:D11"/>
    <mergeCell ref="A21:D21"/>
    <mergeCell ref="A12:C12"/>
    <mergeCell ref="A13:C13"/>
    <mergeCell ref="A17:A18"/>
    <mergeCell ref="B17:B18"/>
    <mergeCell ref="C17:C18"/>
    <mergeCell ref="D17:D18"/>
  </mergeCells>
  <pageMargins left="0.6692913385826772" right="0.27559055118110237" top="0.23622047244094491" bottom="0.23622047244094491" header="0.23622047244094491" footer="0.23622047244094491"/>
  <pageSetup paperSize="9" scale="13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6" zoomScale="110" zoomScaleNormal="100" zoomScaleSheetLayoutView="110" workbookViewId="0">
      <selection activeCell="E17" sqref="E17:J25"/>
    </sheetView>
  </sheetViews>
  <sheetFormatPr defaultColWidth="9.140625" defaultRowHeight="15" x14ac:dyDescent="0.2"/>
  <cols>
    <col min="1" max="1" width="4.140625" style="24" customWidth="1"/>
    <col min="2" max="2" width="41" style="25" customWidth="1"/>
    <col min="3" max="3" width="12.5703125" style="55" customWidth="1"/>
    <col min="4" max="4" width="9.7109375" style="31" customWidth="1"/>
    <col min="5" max="16384" width="9.140625" style="24"/>
  </cols>
  <sheetData>
    <row r="1" spans="1:4" ht="15.75" customHeight="1" x14ac:dyDescent="0.25">
      <c r="A1" s="88" t="s">
        <v>41</v>
      </c>
      <c r="B1" s="88"/>
      <c r="C1" s="88"/>
      <c r="D1" s="88"/>
    </row>
    <row r="2" spans="1:4" ht="15.75" customHeight="1" x14ac:dyDescent="0.3">
      <c r="A2" s="89" t="s">
        <v>35</v>
      </c>
      <c r="B2" s="89"/>
      <c r="C2" s="89"/>
      <c r="D2" s="89"/>
    </row>
    <row r="3" spans="1:4" ht="15" customHeight="1" x14ac:dyDescent="0.25">
      <c r="A3" s="90" t="s">
        <v>47</v>
      </c>
      <c r="B3" s="90"/>
      <c r="C3" s="90"/>
      <c r="D3" s="90"/>
    </row>
    <row r="4" spans="1:4" ht="15.75" x14ac:dyDescent="0.25">
      <c r="A4" s="90" t="s">
        <v>36</v>
      </c>
      <c r="B4" s="90"/>
      <c r="C4" s="90"/>
      <c r="D4" s="90" t="s">
        <v>36</v>
      </c>
    </row>
    <row r="5" spans="1:4" ht="24.75" customHeight="1" x14ac:dyDescent="0.25">
      <c r="A5" s="91" t="s">
        <v>48</v>
      </c>
      <c r="B5" s="91"/>
      <c r="C5" s="91"/>
      <c r="D5" s="91"/>
    </row>
    <row r="6" spans="1:4" ht="15.75" x14ac:dyDescent="0.25">
      <c r="A6" s="26"/>
      <c r="B6" s="27"/>
      <c r="C6" s="30"/>
      <c r="D6" s="28"/>
    </row>
    <row r="7" spans="1:4" hidden="1" x14ac:dyDescent="0.2">
      <c r="A7" s="33"/>
      <c r="B7" s="34"/>
      <c r="C7" s="35"/>
      <c r="D7" s="36"/>
    </row>
    <row r="8" spans="1:4" hidden="1" x14ac:dyDescent="0.2">
      <c r="A8" s="33"/>
      <c r="B8" s="34"/>
      <c r="C8" s="35"/>
      <c r="D8" s="36"/>
    </row>
    <row r="9" spans="1:4" ht="15.75" hidden="1" x14ac:dyDescent="0.25">
      <c r="A9" s="37"/>
      <c r="B9" s="38"/>
      <c r="C9" s="35"/>
      <c r="D9" s="36"/>
    </row>
    <row r="10" spans="1:4" ht="18.75" x14ac:dyDescent="0.3">
      <c r="A10" s="92" t="s">
        <v>37</v>
      </c>
      <c r="B10" s="92"/>
      <c r="C10" s="92"/>
      <c r="D10" s="92"/>
    </row>
    <row r="11" spans="1:4" ht="36.6" customHeight="1" x14ac:dyDescent="0.2">
      <c r="A11" s="93" t="s">
        <v>55</v>
      </c>
      <c r="B11" s="93"/>
      <c r="C11" s="93"/>
      <c r="D11" s="93"/>
    </row>
    <row r="12" spans="1:4" ht="15.75" hidden="1" x14ac:dyDescent="0.25">
      <c r="A12" s="97"/>
      <c r="B12" s="97"/>
      <c r="C12" s="97"/>
      <c r="D12" s="67"/>
    </row>
    <row r="13" spans="1:4" ht="9.6" customHeight="1" x14ac:dyDescent="0.25">
      <c r="A13" s="97"/>
      <c r="B13" s="97"/>
      <c r="C13" s="97"/>
      <c r="D13" s="64"/>
    </row>
    <row r="14" spans="1:4" ht="28.5" customHeight="1" x14ac:dyDescent="0.25">
      <c r="A14" s="85" t="str">
        <f>'Прайс (1)'!A15:D15</f>
        <v>Вступает в действие 09.01.2020 г. по 01.05.2020 г.</v>
      </c>
      <c r="B14" s="85"/>
      <c r="C14" s="85"/>
      <c r="D14" s="85"/>
    </row>
    <row r="15" spans="1:4" ht="11.25" customHeight="1" x14ac:dyDescent="0.25">
      <c r="A15" s="70"/>
      <c r="B15" s="62"/>
      <c r="C15" s="30"/>
      <c r="D15" s="64"/>
    </row>
    <row r="16" spans="1:4" s="39" customFormat="1" ht="43.9" customHeight="1" x14ac:dyDescent="0.2">
      <c r="A16" s="98" t="s">
        <v>38</v>
      </c>
      <c r="B16" s="98" t="s">
        <v>39</v>
      </c>
      <c r="C16" s="98" t="s">
        <v>40</v>
      </c>
      <c r="D16" s="98" t="s">
        <v>46</v>
      </c>
    </row>
    <row r="17" spans="1:8" s="39" customFormat="1" ht="37.15" customHeight="1" x14ac:dyDescent="0.2">
      <c r="A17" s="99"/>
      <c r="B17" s="98"/>
      <c r="C17" s="98"/>
      <c r="D17" s="98"/>
    </row>
    <row r="18" spans="1:8" s="39" customFormat="1" ht="11.25" customHeight="1" x14ac:dyDescent="0.2">
      <c r="A18" s="40"/>
      <c r="B18" s="41"/>
      <c r="C18" s="41"/>
      <c r="D18" s="78"/>
    </row>
    <row r="19" spans="1:8" s="44" customFormat="1" ht="13.15" customHeight="1" x14ac:dyDescent="0.25">
      <c r="A19" s="42">
        <v>1</v>
      </c>
      <c r="B19" s="42">
        <v>2</v>
      </c>
      <c r="C19" s="42">
        <v>3</v>
      </c>
      <c r="D19" s="43">
        <v>4</v>
      </c>
    </row>
    <row r="20" spans="1:8" s="44" customFormat="1" ht="24" customHeight="1" x14ac:dyDescent="0.2">
      <c r="A20" s="94" t="s">
        <v>42</v>
      </c>
      <c r="B20" s="95"/>
      <c r="C20" s="95"/>
      <c r="D20" s="96"/>
      <c r="E20" s="74"/>
      <c r="F20" s="74"/>
      <c r="G20" s="74"/>
    </row>
    <row r="21" spans="1:8" s="44" customFormat="1" ht="15.75" x14ac:dyDescent="0.2">
      <c r="A21" s="45">
        <v>1</v>
      </c>
      <c r="B21" s="46" t="s">
        <v>51</v>
      </c>
      <c r="C21" s="48" t="s">
        <v>43</v>
      </c>
      <c r="D21" s="51">
        <v>50</v>
      </c>
      <c r="E21" s="74"/>
      <c r="F21" s="74"/>
      <c r="G21" s="74"/>
      <c r="H21" s="75"/>
    </row>
    <row r="22" spans="1:8" s="44" customFormat="1" ht="15.75" x14ac:dyDescent="0.2">
      <c r="A22" s="49">
        <v>2</v>
      </c>
      <c r="B22" s="46" t="s">
        <v>52</v>
      </c>
      <c r="C22" s="48" t="s">
        <v>43</v>
      </c>
      <c r="D22" s="51">
        <v>45</v>
      </c>
      <c r="E22" s="74"/>
      <c r="F22" s="74"/>
      <c r="G22" s="74"/>
      <c r="H22" s="76"/>
    </row>
    <row r="23" spans="1:8" s="44" customFormat="1" ht="15.75" x14ac:dyDescent="0.2">
      <c r="A23" s="49">
        <v>3</v>
      </c>
      <c r="B23" s="50" t="s">
        <v>59</v>
      </c>
      <c r="C23" s="48" t="s">
        <v>43</v>
      </c>
      <c r="D23" s="51">
        <v>42</v>
      </c>
      <c r="E23" s="74"/>
      <c r="F23" s="74"/>
      <c r="G23" s="74"/>
      <c r="H23" s="76"/>
    </row>
    <row r="24" spans="1:8" s="44" customFormat="1" ht="31.5" x14ac:dyDescent="0.2">
      <c r="A24" s="49">
        <v>4</v>
      </c>
      <c r="B24" s="50" t="s">
        <v>53</v>
      </c>
      <c r="C24" s="48" t="s">
        <v>43</v>
      </c>
      <c r="D24" s="51">
        <v>82</v>
      </c>
      <c r="E24" s="74"/>
      <c r="F24" s="74"/>
      <c r="G24" s="74"/>
      <c r="H24" s="76"/>
    </row>
    <row r="25" spans="1:8" s="44" customFormat="1" ht="15.75" x14ac:dyDescent="0.2">
      <c r="A25" s="79"/>
      <c r="B25" s="56"/>
      <c r="C25" s="57"/>
      <c r="D25" s="80"/>
      <c r="E25" s="47"/>
      <c r="F25" s="47"/>
    </row>
    <row r="26" spans="1:8" s="44" customFormat="1" ht="31.5" x14ac:dyDescent="0.2">
      <c r="A26" s="71">
        <v>5</v>
      </c>
      <c r="B26" s="72" t="s">
        <v>61</v>
      </c>
      <c r="C26" s="73" t="s">
        <v>60</v>
      </c>
      <c r="D26" s="77">
        <v>5.83</v>
      </c>
      <c r="E26" s="47"/>
      <c r="F26" s="47"/>
    </row>
    <row r="27" spans="1:8" ht="15.75" x14ac:dyDescent="0.25">
      <c r="A27" s="58"/>
      <c r="B27" s="52"/>
      <c r="C27" s="59"/>
      <c r="D27" s="60"/>
    </row>
    <row r="28" spans="1:8" ht="15.75" x14ac:dyDescent="0.25">
      <c r="A28" s="61"/>
      <c r="B28" s="62"/>
      <c r="C28" s="63"/>
      <c r="D28" s="64"/>
    </row>
    <row r="29" spans="1:8" x14ac:dyDescent="0.2">
      <c r="A29" s="61"/>
      <c r="B29" s="65"/>
      <c r="C29" s="66"/>
      <c r="D29" s="67"/>
    </row>
    <row r="30" spans="1:8" x14ac:dyDescent="0.2">
      <c r="A30" s="61"/>
      <c r="B30" s="86"/>
      <c r="C30" s="87"/>
      <c r="D30" s="67"/>
    </row>
    <row r="31" spans="1:8" ht="15.75" x14ac:dyDescent="0.2">
      <c r="A31" s="44"/>
      <c r="B31" s="52"/>
      <c r="C31" s="53"/>
    </row>
    <row r="32" spans="1:8" ht="15.75" x14ac:dyDescent="0.2">
      <c r="A32" s="44"/>
      <c r="B32" s="52"/>
      <c r="C32" s="53"/>
    </row>
    <row r="33" spans="1:4" ht="15.75" x14ac:dyDescent="0.25">
      <c r="A33" s="54" t="s">
        <v>49</v>
      </c>
      <c r="B33" s="54"/>
      <c r="C33" s="54" t="s">
        <v>50</v>
      </c>
      <c r="D33" s="32"/>
    </row>
  </sheetData>
  <mergeCells count="16">
    <mergeCell ref="A10:D10"/>
    <mergeCell ref="A1:D1"/>
    <mergeCell ref="A2:D2"/>
    <mergeCell ref="A3:D3"/>
    <mergeCell ref="A4:D4"/>
    <mergeCell ref="A5:D5"/>
    <mergeCell ref="A20:D20"/>
    <mergeCell ref="B30:C30"/>
    <mergeCell ref="A14:D14"/>
    <mergeCell ref="A11:D11"/>
    <mergeCell ref="A12:C12"/>
    <mergeCell ref="A13:C13"/>
    <mergeCell ref="A16:A17"/>
    <mergeCell ref="B16:B17"/>
    <mergeCell ref="C16:C17"/>
    <mergeCell ref="D16:D17"/>
  </mergeCells>
  <pageMargins left="0.6692913385826772" right="0.27559055118110237" top="0.23622047244094491" bottom="0.23622047244094491" header="0.23622047244094491" footer="0.23622047244094491"/>
  <pageSetup paperSize="9" scale="13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="110" zoomScaleNormal="100" zoomScaleSheetLayoutView="110" workbookViewId="0">
      <selection activeCell="F25" sqref="F25"/>
    </sheetView>
  </sheetViews>
  <sheetFormatPr defaultColWidth="9.140625" defaultRowHeight="15" x14ac:dyDescent="0.2"/>
  <cols>
    <col min="1" max="1" width="4.140625" style="24" customWidth="1"/>
    <col min="2" max="2" width="41" style="25" customWidth="1"/>
    <col min="3" max="3" width="12.5703125" style="55" customWidth="1"/>
    <col min="4" max="4" width="9.7109375" style="31" customWidth="1"/>
    <col min="5" max="16384" width="9.140625" style="24"/>
  </cols>
  <sheetData>
    <row r="1" spans="1:8" ht="15.75" customHeight="1" x14ac:dyDescent="0.25">
      <c r="A1" s="88" t="s">
        <v>45</v>
      </c>
      <c r="B1" s="88"/>
      <c r="C1" s="88"/>
      <c r="D1" s="88"/>
    </row>
    <row r="2" spans="1:8" ht="15.75" customHeight="1" x14ac:dyDescent="0.3">
      <c r="A2" s="89" t="s">
        <v>35</v>
      </c>
      <c r="B2" s="89"/>
      <c r="C2" s="89"/>
      <c r="D2" s="89"/>
    </row>
    <row r="3" spans="1:8" ht="15" customHeight="1" x14ac:dyDescent="0.25">
      <c r="A3" s="90" t="s">
        <v>47</v>
      </c>
      <c r="B3" s="90"/>
      <c r="C3" s="90"/>
      <c r="D3" s="90"/>
    </row>
    <row r="4" spans="1:8" ht="15.75" x14ac:dyDescent="0.25">
      <c r="A4" s="90" t="s">
        <v>36</v>
      </c>
      <c r="B4" s="90"/>
      <c r="C4" s="90"/>
      <c r="D4" s="90" t="s">
        <v>36</v>
      </c>
    </row>
    <row r="5" spans="1:8" ht="24.75" customHeight="1" x14ac:dyDescent="0.25">
      <c r="A5" s="91" t="s">
        <v>48</v>
      </c>
      <c r="B5" s="91"/>
      <c r="C5" s="91"/>
      <c r="D5" s="91"/>
    </row>
    <row r="6" spans="1:8" ht="15.75" x14ac:dyDescent="0.25">
      <c r="A6" s="26"/>
      <c r="B6" s="27"/>
      <c r="C6" s="30"/>
      <c r="D6" s="28"/>
    </row>
    <row r="7" spans="1:8" hidden="1" x14ac:dyDescent="0.2">
      <c r="A7" s="33"/>
      <c r="B7" s="34"/>
      <c r="C7" s="35"/>
      <c r="D7" s="36"/>
    </row>
    <row r="8" spans="1:8" hidden="1" x14ac:dyDescent="0.2">
      <c r="A8" s="33"/>
      <c r="B8" s="34"/>
      <c r="C8" s="35"/>
      <c r="D8" s="36"/>
    </row>
    <row r="9" spans="1:8" ht="15.75" hidden="1" x14ac:dyDescent="0.25">
      <c r="A9" s="37"/>
      <c r="B9" s="38"/>
      <c r="C9" s="35"/>
      <c r="D9" s="36"/>
    </row>
    <row r="10" spans="1:8" ht="18.75" x14ac:dyDescent="0.3">
      <c r="A10" s="92" t="s">
        <v>37</v>
      </c>
      <c r="B10" s="92"/>
      <c r="C10" s="92"/>
      <c r="D10" s="92"/>
    </row>
    <row r="11" spans="1:8" ht="36.6" customHeight="1" x14ac:dyDescent="0.2">
      <c r="A11" s="93" t="s">
        <v>56</v>
      </c>
      <c r="B11" s="93"/>
      <c r="C11" s="93"/>
      <c r="D11" s="93"/>
    </row>
    <row r="12" spans="1:8" ht="15.75" hidden="1" x14ac:dyDescent="0.25">
      <c r="A12" s="97"/>
      <c r="B12" s="97"/>
      <c r="C12" s="97"/>
      <c r="D12" s="67"/>
    </row>
    <row r="13" spans="1:8" ht="9.6" customHeight="1" x14ac:dyDescent="0.25">
      <c r="A13" s="97"/>
      <c r="B13" s="97"/>
      <c r="C13" s="97"/>
      <c r="D13" s="64"/>
    </row>
    <row r="14" spans="1:8" ht="29.25" customHeight="1" x14ac:dyDescent="0.25">
      <c r="A14" s="85" t="str">
        <f>'Прайс (2)'!A14:D14</f>
        <v>Вступает в действие 09.01.2020 г. по 01.05.2020 г.</v>
      </c>
      <c r="B14" s="85"/>
      <c r="C14" s="85"/>
      <c r="D14" s="85"/>
      <c r="G14" s="82"/>
      <c r="H14" s="82"/>
    </row>
    <row r="15" spans="1:8" ht="11.25" customHeight="1" x14ac:dyDescent="0.25">
      <c r="A15" s="70"/>
      <c r="B15" s="62"/>
      <c r="C15" s="30"/>
      <c r="D15" s="64"/>
    </row>
    <row r="16" spans="1:8" s="39" customFormat="1" ht="43.9" customHeight="1" x14ac:dyDescent="0.2">
      <c r="A16" s="98" t="s">
        <v>38</v>
      </c>
      <c r="B16" s="98" t="s">
        <v>39</v>
      </c>
      <c r="C16" s="98" t="s">
        <v>40</v>
      </c>
      <c r="D16" s="98" t="s">
        <v>46</v>
      </c>
    </row>
    <row r="17" spans="1:8" s="39" customFormat="1" ht="37.15" customHeight="1" x14ac:dyDescent="0.2">
      <c r="A17" s="99"/>
      <c r="B17" s="98"/>
      <c r="C17" s="98"/>
      <c r="D17" s="98"/>
    </row>
    <row r="18" spans="1:8" s="39" customFormat="1" ht="11.25" customHeight="1" x14ac:dyDescent="0.2">
      <c r="A18" s="40"/>
      <c r="B18" s="41"/>
      <c r="C18" s="41"/>
      <c r="D18" s="78"/>
    </row>
    <row r="19" spans="1:8" s="44" customFormat="1" ht="13.15" customHeight="1" x14ac:dyDescent="0.25">
      <c r="A19" s="42">
        <v>1</v>
      </c>
      <c r="B19" s="42">
        <v>2</v>
      </c>
      <c r="C19" s="42">
        <v>3</v>
      </c>
      <c r="D19" s="43">
        <v>4</v>
      </c>
    </row>
    <row r="20" spans="1:8" s="44" customFormat="1" ht="24" customHeight="1" x14ac:dyDescent="0.2">
      <c r="A20" s="94" t="s">
        <v>42</v>
      </c>
      <c r="B20" s="95"/>
      <c r="C20" s="95"/>
      <c r="D20" s="96"/>
      <c r="E20" s="74"/>
      <c r="F20" s="74"/>
      <c r="G20" s="74"/>
    </row>
    <row r="21" spans="1:8" s="44" customFormat="1" ht="15.75" x14ac:dyDescent="0.2">
      <c r="A21" s="45">
        <v>1</v>
      </c>
      <c r="B21" s="46" t="s">
        <v>51</v>
      </c>
      <c r="C21" s="48" t="s">
        <v>43</v>
      </c>
      <c r="D21" s="51">
        <v>57</v>
      </c>
      <c r="E21" s="74"/>
      <c r="F21" s="74"/>
      <c r="G21" s="74"/>
      <c r="H21" s="81"/>
    </row>
    <row r="22" spans="1:8" s="44" customFormat="1" ht="15.75" x14ac:dyDescent="0.2">
      <c r="A22" s="49">
        <v>2</v>
      </c>
      <c r="B22" s="46" t="s">
        <v>52</v>
      </c>
      <c r="C22" s="48" t="s">
        <v>43</v>
      </c>
      <c r="D22" s="51">
        <v>50</v>
      </c>
      <c r="E22" s="74"/>
      <c r="F22" s="74"/>
      <c r="G22" s="74"/>
      <c r="H22" s="81"/>
    </row>
    <row r="23" spans="1:8" s="44" customFormat="1" ht="15.75" x14ac:dyDescent="0.2">
      <c r="A23" s="49">
        <v>3</v>
      </c>
      <c r="B23" s="50" t="s">
        <v>58</v>
      </c>
      <c r="C23" s="48" t="s">
        <v>43</v>
      </c>
      <c r="D23" s="51">
        <v>47</v>
      </c>
      <c r="E23" s="74"/>
      <c r="F23" s="74"/>
      <c r="G23" s="74"/>
      <c r="H23" s="81"/>
    </row>
    <row r="24" spans="1:8" s="44" customFormat="1" ht="31.5" x14ac:dyDescent="0.2">
      <c r="A24" s="49">
        <v>4</v>
      </c>
      <c r="B24" s="50" t="s">
        <v>53</v>
      </c>
      <c r="C24" s="48" t="s">
        <v>43</v>
      </c>
      <c r="D24" s="51">
        <v>96</v>
      </c>
      <c r="E24" s="74"/>
      <c r="F24" s="74"/>
      <c r="G24" s="74"/>
      <c r="H24" s="81"/>
    </row>
    <row r="25" spans="1:8" s="44" customFormat="1" ht="15.75" x14ac:dyDescent="0.2">
      <c r="A25" s="79"/>
      <c r="B25" s="56"/>
      <c r="C25" s="57"/>
      <c r="D25" s="80"/>
      <c r="E25" s="47"/>
      <c r="F25" s="47"/>
    </row>
    <row r="26" spans="1:8" s="44" customFormat="1" ht="31.5" x14ac:dyDescent="0.2">
      <c r="A26" s="71">
        <v>5</v>
      </c>
      <c r="B26" s="72" t="s">
        <v>61</v>
      </c>
      <c r="C26" s="73" t="s">
        <v>60</v>
      </c>
      <c r="D26" s="77">
        <v>6.89</v>
      </c>
      <c r="E26" s="47"/>
      <c r="F26" s="47"/>
    </row>
    <row r="27" spans="1:8" ht="15.75" x14ac:dyDescent="0.25">
      <c r="A27" s="58"/>
      <c r="B27" s="52"/>
      <c r="C27" s="59"/>
      <c r="D27" s="60"/>
    </row>
    <row r="28" spans="1:8" ht="15.75" x14ac:dyDescent="0.25">
      <c r="A28" s="61"/>
      <c r="B28" s="62"/>
      <c r="C28" s="63"/>
      <c r="D28" s="64"/>
    </row>
    <row r="29" spans="1:8" x14ac:dyDescent="0.2">
      <c r="A29" s="61"/>
      <c r="B29" s="65"/>
      <c r="C29" s="66"/>
      <c r="D29" s="67"/>
    </row>
    <row r="30" spans="1:8" x14ac:dyDescent="0.2">
      <c r="A30" s="61"/>
      <c r="B30" s="86"/>
      <c r="C30" s="87"/>
      <c r="D30" s="67"/>
    </row>
    <row r="31" spans="1:8" ht="15.75" x14ac:dyDescent="0.2">
      <c r="A31" s="44"/>
      <c r="B31" s="52"/>
      <c r="C31" s="53"/>
    </row>
    <row r="32" spans="1:8" ht="15.75" x14ac:dyDescent="0.2">
      <c r="A32" s="44"/>
      <c r="B32" s="52"/>
      <c r="C32" s="53"/>
    </row>
    <row r="33" spans="1:4" ht="15.75" x14ac:dyDescent="0.25">
      <c r="A33" s="54" t="s">
        <v>49</v>
      </c>
      <c r="B33" s="54"/>
      <c r="C33" s="54" t="s">
        <v>50</v>
      </c>
      <c r="D33" s="32"/>
    </row>
  </sheetData>
  <mergeCells count="16">
    <mergeCell ref="A10:D10"/>
    <mergeCell ref="A1:D1"/>
    <mergeCell ref="A2:D2"/>
    <mergeCell ref="A3:D3"/>
    <mergeCell ref="A4:D4"/>
    <mergeCell ref="A5:D5"/>
    <mergeCell ref="A20:D20"/>
    <mergeCell ref="B30:C30"/>
    <mergeCell ref="A14:D14"/>
    <mergeCell ref="A11:D11"/>
    <mergeCell ref="A12:C12"/>
    <mergeCell ref="A13:C13"/>
    <mergeCell ref="A16:A17"/>
    <mergeCell ref="B16:B17"/>
    <mergeCell ref="C16:C17"/>
    <mergeCell ref="D16:D17"/>
  </mergeCells>
  <pageMargins left="0.6692913385826772" right="0.27559055118110237" top="0.23622047244094491" bottom="0.23622047244094491" header="0.23622047244094491" footer="0.23622047244094491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для работников</vt:lpstr>
      <vt:lpstr>для пяти дней</vt:lpstr>
      <vt:lpstr>Прайс (1)</vt:lpstr>
      <vt:lpstr>Прайс (2)</vt:lpstr>
      <vt:lpstr>Прайс (3)</vt:lpstr>
      <vt:lpstr>'для работников'!Область_печати</vt:lpstr>
      <vt:lpstr>'Прайс (1)'!Область_печати</vt:lpstr>
      <vt:lpstr>'Прайс (2)'!Область_печати</vt:lpstr>
      <vt:lpstr>'Прайс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test</cp:lastModifiedBy>
  <cp:lastPrinted>2020-01-09T12:21:04Z</cp:lastPrinted>
  <dcterms:created xsi:type="dcterms:W3CDTF">2019-11-20T12:21:56Z</dcterms:created>
  <dcterms:modified xsi:type="dcterms:W3CDTF">2020-06-30T08:15:19Z</dcterms:modified>
</cp:coreProperties>
</file>