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Учебная часть\Овсянников\"/>
    </mc:Choice>
  </mc:AlternateContent>
  <bookViews>
    <workbookView xWindow="0" yWindow="0" windowWidth="26850" windowHeight="12915"/>
  </bookViews>
  <sheets>
    <sheet name="Прейскурант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 s="1"/>
  <c r="E14" i="1"/>
  <c r="F14" i="1" s="1"/>
  <c r="C14" i="1"/>
  <c r="D14" i="1" s="1"/>
  <c r="E9" i="1"/>
  <c r="F9" i="1" s="1"/>
  <c r="E8" i="1"/>
  <c r="F8" i="1" s="1"/>
  <c r="C8" i="1"/>
  <c r="D8" i="1" s="1"/>
  <c r="C9" i="1" l="1"/>
  <c r="D9" i="1" s="1"/>
  <c r="C15" i="1"/>
  <c r="D15" i="1" s="1"/>
</calcChain>
</file>

<file path=xl/sharedStrings.xml><?xml version="1.0" encoding="utf-8"?>
<sst xmlns="http://schemas.openxmlformats.org/spreadsheetml/2006/main" count="28" uniqueCount="16">
  <si>
    <t>Прейскурант</t>
  </si>
  <si>
    <t xml:space="preserve">тарифов на пассажирские перевозки </t>
  </si>
  <si>
    <t>автобусом МАЗ 226068</t>
  </si>
  <si>
    <t>№ пп</t>
  </si>
  <si>
    <t>Наименование</t>
  </si>
  <si>
    <t>Стоимость за 1 час работы</t>
  </si>
  <si>
    <t xml:space="preserve">Стоимость за 1 км пробега </t>
  </si>
  <si>
    <t>без НДС, руб.</t>
  </si>
  <si>
    <t>с НДС, руб.</t>
  </si>
  <si>
    <t>город</t>
  </si>
  <si>
    <t>трасса</t>
  </si>
  <si>
    <t>автобусом  ГАЗ А63R42-10</t>
  </si>
  <si>
    <t>Минимальный заказ:</t>
  </si>
  <si>
    <r>
      <rPr>
        <sz val="15"/>
        <color indexed="9"/>
        <rFont val="Times New Roman Cyr"/>
        <charset val="204"/>
      </rPr>
      <t>"</t>
    </r>
    <r>
      <rPr>
        <sz val="15"/>
        <rFont val="Times New Roman Cyr"/>
        <charset val="204"/>
      </rPr>
      <t xml:space="preserve"> -сторонним клиентам от 3 часов</t>
    </r>
  </si>
  <si>
    <t xml:space="preserve">          Плата за проезд по платным дорогам, мостам и переправам дополнительно возмещается заказчиками в соответствии с договором, когда перевозчик несет указанные расходы по поручению заказчика.</t>
  </si>
  <si>
    <t>вводится с 16.10.2023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</si>
</sst>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b/>
      <u/>
      <sz val="16"/>
      <name val="Times New Roman Cyr"/>
      <charset val="204"/>
    </font>
    <font>
      <b/>
      <sz val="13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charset val="204"/>
    </font>
    <font>
      <sz val="15"/>
      <name val="Times New Roman Cyr"/>
      <charset val="204"/>
    </font>
    <font>
      <sz val="15"/>
      <color indexed="9"/>
      <name val="Times New Roman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1" applyFont="1" applyBorder="1"/>
    <xf numFmtId="0" fontId="4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6" fillId="0" borderId="0" xfId="1" applyFont="1" applyBorder="1" applyAlignment="1"/>
    <xf numFmtId="0" fontId="7" fillId="0" borderId="0" xfId="1" applyFont="1" applyBorder="1" applyAlignment="1">
      <alignment horizontal="right"/>
    </xf>
    <xf numFmtId="0" fontId="8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 shrinkToFit="1"/>
    </xf>
    <xf numFmtId="0" fontId="2" fillId="0" borderId="1" xfId="1" applyFont="1" applyBorder="1" applyAlignment="1">
      <alignment horizontal="center" vertical="top" wrapText="1" shrinkToFit="1"/>
    </xf>
    <xf numFmtId="0" fontId="9" fillId="0" borderId="0" xfId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 shrinkToFit="1"/>
    </xf>
    <xf numFmtId="0" fontId="2" fillId="0" borderId="1" xfId="1" applyFont="1" applyBorder="1" applyAlignment="1">
      <alignment horizontal="center" vertical="top" wrapText="1" shrinkToFit="1"/>
    </xf>
    <xf numFmtId="0" fontId="10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 wrapText="1" shrinkToFit="1"/>
    </xf>
    <xf numFmtId="2" fontId="4" fillId="0" borderId="1" xfId="1" applyNumberFormat="1" applyFont="1" applyBorder="1" applyAlignment="1">
      <alignment horizontal="center" vertical="center" wrapText="1" shrinkToFit="1"/>
    </xf>
    <xf numFmtId="0" fontId="3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center" wrapText="1" shrinkToFit="1"/>
    </xf>
    <xf numFmtId="2" fontId="4" fillId="0" borderId="0" xfId="1" applyNumberFormat="1" applyFont="1" applyBorder="1" applyAlignment="1">
      <alignment horizontal="center" vertical="center" wrapText="1" shrinkToFit="1"/>
    </xf>
    <xf numFmtId="9" fontId="10" fillId="0" borderId="0" xfId="1" applyNumberFormat="1" applyFont="1" applyBorder="1" applyAlignment="1">
      <alignment horizontal="center" vertical="center" wrapText="1" shrinkToFit="1"/>
    </xf>
    <xf numFmtId="0" fontId="4" fillId="0" borderId="0" xfId="1" applyFont="1" applyBorder="1" applyAlignment="1">
      <alignment horizontal="left" vertical="center" wrapText="1" shrinkToFit="1"/>
    </xf>
    <xf numFmtId="1" fontId="4" fillId="0" borderId="0" xfId="1" applyNumberFormat="1" applyFont="1" applyBorder="1" applyAlignment="1">
      <alignment horizontal="center" vertical="center" wrapText="1" shrinkToFit="1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horizontal="justify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5;&#1069;&#1057;%202\&#1062;&#1077;&#1085;&#1099;\&#1058;&#1056;&#1040;&#1053;&#1057;&#1055;&#1054;&#1056;&#1058;\2023%20&#1075;&#1086;&#1076;\&#1055;&#1088;&#1077;&#1081;&#1089;&#1082;&#1091;&#1088;&#1072;&#1085;&#1090;%20&#1090;&#1088;&#1072;&#1085;&#1089;&#1087;&#1086;&#1088;&#1090;%20&#1089;%2020.10.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траты"/>
      <sheetName val="Прейскурант"/>
      <sheetName val="МАЗ"/>
      <sheetName val="АВТОБУС"/>
      <sheetName val="ГАЗЕЛЬ"/>
      <sheetName val="ЛОДЖИ"/>
      <sheetName val="КРАФТЕР"/>
      <sheetName val="ГАЗ"/>
      <sheetName val="ст затрат (МАЗ)"/>
      <sheetName val="ст затрат (ГАЗ)"/>
      <sheetName val=" зп водителя"/>
      <sheetName val="наклд+общ"/>
      <sheetName val="Штатное"/>
      <sheetName val="Накладные"/>
    </sheetNames>
    <sheetDataSet>
      <sheetData sheetId="0"/>
      <sheetData sheetId="1"/>
      <sheetData sheetId="2">
        <row r="23">
          <cell r="F23">
            <v>52.763999999999996</v>
          </cell>
        </row>
        <row r="36">
          <cell r="F36">
            <v>1.69</v>
          </cell>
        </row>
        <row r="49">
          <cell r="F49">
            <v>1.4600000000000002</v>
          </cell>
        </row>
      </sheetData>
      <sheetData sheetId="3"/>
      <sheetData sheetId="4"/>
      <sheetData sheetId="5"/>
      <sheetData sheetId="6"/>
      <sheetData sheetId="7">
        <row r="23">
          <cell r="F23">
            <v>57.753999999999998</v>
          </cell>
        </row>
        <row r="36">
          <cell r="F36">
            <v>0.83000000000000007</v>
          </cell>
        </row>
        <row r="49">
          <cell r="F49">
            <v>0.74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workbookViewId="0">
      <selection activeCell="H5" sqref="H5"/>
    </sheetView>
  </sheetViews>
  <sheetFormatPr defaultRowHeight="16.5" x14ac:dyDescent="0.25"/>
  <cols>
    <col min="1" max="1" width="7" style="1" customWidth="1"/>
    <col min="2" max="2" width="23.42578125" style="1" customWidth="1"/>
    <col min="3" max="6" width="18.42578125" style="1" customWidth="1"/>
    <col min="7" max="16384" width="9.140625" style="1"/>
  </cols>
  <sheetData>
    <row r="1" spans="1:6" ht="25.5" customHeight="1" x14ac:dyDescent="0.3">
      <c r="A1" s="2" t="s">
        <v>0</v>
      </c>
      <c r="B1" s="2"/>
      <c r="C1" s="2"/>
      <c r="D1" s="2"/>
      <c r="E1" s="2"/>
      <c r="F1" s="2"/>
    </row>
    <row r="2" spans="1:6" ht="20.25" x14ac:dyDescent="0.3">
      <c r="A2" s="3" t="s">
        <v>1</v>
      </c>
      <c r="B2" s="3"/>
      <c r="C2" s="3"/>
      <c r="D2" s="3"/>
      <c r="E2" s="3"/>
      <c r="F2" s="3"/>
    </row>
    <row r="3" spans="1:6" ht="18.75" x14ac:dyDescent="0.3">
      <c r="A3" s="4"/>
      <c r="B3" s="4"/>
      <c r="C3" s="4"/>
      <c r="D3" s="4"/>
      <c r="E3" s="4"/>
      <c r="F3" s="4"/>
    </row>
    <row r="4" spans="1:6" ht="18.75" x14ac:dyDescent="0.3">
      <c r="D4" s="5" t="s">
        <v>15</v>
      </c>
      <c r="E4" s="5"/>
      <c r="F4" s="5"/>
    </row>
    <row r="5" spans="1:6" ht="42.75" customHeight="1" x14ac:dyDescent="0.25">
      <c r="B5" s="6" t="s">
        <v>2</v>
      </c>
      <c r="C5" s="6"/>
      <c r="D5" s="6"/>
      <c r="E5" s="6"/>
      <c r="F5" s="6"/>
    </row>
    <row r="6" spans="1:6" s="9" customFormat="1" x14ac:dyDescent="0.25">
      <c r="A6" s="7" t="s">
        <v>3</v>
      </c>
      <c r="B6" s="7" t="s">
        <v>4</v>
      </c>
      <c r="C6" s="8" t="s">
        <v>5</v>
      </c>
      <c r="D6" s="8"/>
      <c r="E6" s="8" t="s">
        <v>6</v>
      </c>
      <c r="F6" s="8"/>
    </row>
    <row r="7" spans="1:6" x14ac:dyDescent="0.25">
      <c r="A7" s="7"/>
      <c r="B7" s="7"/>
      <c r="C7" s="10" t="s">
        <v>7</v>
      </c>
      <c r="D7" s="11" t="s">
        <v>8</v>
      </c>
      <c r="E7" s="10" t="s">
        <v>7</v>
      </c>
      <c r="F7" s="11" t="s">
        <v>8</v>
      </c>
    </row>
    <row r="8" spans="1:6" s="15" customFormat="1" ht="32.25" customHeight="1" x14ac:dyDescent="0.25">
      <c r="A8" s="12">
        <v>1</v>
      </c>
      <c r="B8" s="13" t="s">
        <v>9</v>
      </c>
      <c r="C8" s="14">
        <f>ROUND([1]МАЗ!F23,2)</f>
        <v>52.76</v>
      </c>
      <c r="D8" s="14">
        <f>ROUND(C8*1.2,2)</f>
        <v>63.31</v>
      </c>
      <c r="E8" s="14">
        <f>ROUND([1]МАЗ!F36,2)</f>
        <v>1.69</v>
      </c>
      <c r="F8" s="14">
        <f>ROUND(E8*1.2,2)</f>
        <v>2.0299999999999998</v>
      </c>
    </row>
    <row r="9" spans="1:6" s="15" customFormat="1" ht="27" customHeight="1" x14ac:dyDescent="0.25">
      <c r="A9" s="12">
        <v>2</v>
      </c>
      <c r="B9" s="13" t="s">
        <v>10</v>
      </c>
      <c r="C9" s="14">
        <f>C8</f>
        <v>52.76</v>
      </c>
      <c r="D9" s="14">
        <f>ROUND(C9*1.2,2)</f>
        <v>63.31</v>
      </c>
      <c r="E9" s="14">
        <f>ROUND([1]МАЗ!F49,2)</f>
        <v>1.46</v>
      </c>
      <c r="F9" s="14">
        <f>ROUND(E9*1.2,2)</f>
        <v>1.75</v>
      </c>
    </row>
    <row r="10" spans="1:6" s="15" customFormat="1" ht="27" customHeight="1" x14ac:dyDescent="0.25">
      <c r="A10" s="16"/>
      <c r="B10" s="17"/>
      <c r="C10" s="17"/>
      <c r="D10" s="18"/>
      <c r="E10" s="19"/>
      <c r="F10" s="18"/>
    </row>
    <row r="11" spans="1:6" s="15" customFormat="1" ht="27" customHeight="1" x14ac:dyDescent="0.25">
      <c r="A11" s="16"/>
      <c r="B11" s="6" t="s">
        <v>11</v>
      </c>
      <c r="C11" s="6"/>
      <c r="D11" s="6"/>
      <c r="E11" s="6"/>
      <c r="F11" s="6"/>
    </row>
    <row r="12" spans="1:6" s="9" customFormat="1" x14ac:dyDescent="0.25">
      <c r="A12" s="7" t="s">
        <v>3</v>
      </c>
      <c r="B12" s="7" t="s">
        <v>4</v>
      </c>
      <c r="C12" s="8" t="s">
        <v>5</v>
      </c>
      <c r="D12" s="8"/>
      <c r="E12" s="8" t="s">
        <v>6</v>
      </c>
      <c r="F12" s="8"/>
    </row>
    <row r="13" spans="1:6" x14ac:dyDescent="0.25">
      <c r="A13" s="7"/>
      <c r="B13" s="7"/>
      <c r="C13" s="10" t="s">
        <v>7</v>
      </c>
      <c r="D13" s="11" t="s">
        <v>8</v>
      </c>
      <c r="E13" s="10" t="s">
        <v>7</v>
      </c>
      <c r="F13" s="11" t="s">
        <v>8</v>
      </c>
    </row>
    <row r="14" spans="1:6" s="15" customFormat="1" ht="27" customHeight="1" x14ac:dyDescent="0.25">
      <c r="A14" s="12">
        <v>1</v>
      </c>
      <c r="B14" s="13" t="s">
        <v>9</v>
      </c>
      <c r="C14" s="14">
        <f>ROUND([1]ГАЗ!F23,2)</f>
        <v>57.75</v>
      </c>
      <c r="D14" s="14">
        <f>ROUND(C14*1.2,2)</f>
        <v>69.3</v>
      </c>
      <c r="E14" s="14">
        <f>ROUND([1]ГАЗ!F36,2)</f>
        <v>0.83</v>
      </c>
      <c r="F14" s="14">
        <f>ROUND(E14*1.2,2)</f>
        <v>1</v>
      </c>
    </row>
    <row r="15" spans="1:6" s="15" customFormat="1" ht="27" customHeight="1" x14ac:dyDescent="0.25">
      <c r="A15" s="12">
        <v>2</v>
      </c>
      <c r="B15" s="13" t="s">
        <v>10</v>
      </c>
      <c r="C15" s="14">
        <f>C14</f>
        <v>57.75</v>
      </c>
      <c r="D15" s="14">
        <f>ROUND(C15*1.2,2)</f>
        <v>69.3</v>
      </c>
      <c r="E15" s="14">
        <f>ROUND([1]ГАЗ!F49,2)</f>
        <v>0.74</v>
      </c>
      <c r="F15" s="14">
        <f>ROUND(E15*1.2,2)</f>
        <v>0.89</v>
      </c>
    </row>
    <row r="16" spans="1:6" s="15" customFormat="1" ht="27" customHeight="1" x14ac:dyDescent="0.25">
      <c r="A16" s="16"/>
      <c r="B16" s="17"/>
      <c r="C16" s="17"/>
      <c r="D16" s="18"/>
      <c r="E16" s="19"/>
      <c r="F16" s="18"/>
    </row>
    <row r="17" spans="1:6" s="15" customFormat="1" ht="23.25" customHeight="1" x14ac:dyDescent="0.25">
      <c r="A17" s="16"/>
      <c r="B17" s="20"/>
      <c r="C17" s="20"/>
      <c r="D17" s="21"/>
      <c r="E17" s="19"/>
      <c r="F17" s="21"/>
    </row>
    <row r="18" spans="1:6" s="15" customFormat="1" ht="19.5" x14ac:dyDescent="0.25">
      <c r="A18" s="22" t="s">
        <v>12</v>
      </c>
      <c r="B18" s="22"/>
      <c r="C18" s="22"/>
      <c r="D18" s="22"/>
      <c r="E18" s="22"/>
      <c r="F18" s="22"/>
    </row>
    <row r="19" spans="1:6" s="15" customFormat="1" ht="19.5" x14ac:dyDescent="0.25">
      <c r="A19" s="22" t="s">
        <v>13</v>
      </c>
      <c r="B19" s="22"/>
      <c r="C19" s="22"/>
      <c r="D19" s="22"/>
      <c r="E19" s="22"/>
      <c r="F19" s="22"/>
    </row>
    <row r="20" spans="1:6" s="15" customFormat="1" ht="25.5" customHeight="1" x14ac:dyDescent="0.25">
      <c r="A20" s="23"/>
      <c r="B20" s="23"/>
      <c r="C20" s="23"/>
      <c r="D20" s="23"/>
      <c r="E20" s="23"/>
      <c r="F20" s="23"/>
    </row>
    <row r="21" spans="1:6" s="15" customFormat="1" ht="60" customHeight="1" x14ac:dyDescent="0.25">
      <c r="A21" s="24" t="s">
        <v>14</v>
      </c>
      <c r="B21" s="24"/>
      <c r="C21" s="24"/>
      <c r="D21" s="24"/>
      <c r="E21" s="24"/>
      <c r="F21" s="24"/>
    </row>
  </sheetData>
  <mergeCells count="16">
    <mergeCell ref="A19:F19"/>
    <mergeCell ref="A21:F21"/>
    <mergeCell ref="B11:F11"/>
    <mergeCell ref="A12:A13"/>
    <mergeCell ref="B12:B13"/>
    <mergeCell ref="C12:D12"/>
    <mergeCell ref="E12:F12"/>
    <mergeCell ref="A18:F18"/>
    <mergeCell ref="A1:F1"/>
    <mergeCell ref="A2:F2"/>
    <mergeCell ref="D4:F4"/>
    <mergeCell ref="B5:F5"/>
    <mergeCell ref="A6:A7"/>
    <mergeCell ref="B6:B7"/>
    <mergeCell ref="C6:D6"/>
    <mergeCell ref="E6:F6"/>
  </mergeCells>
  <printOptions horizontalCentered="1"/>
  <pageMargins left="1.1811023622047245" right="0.39370078740157483" top="0.78740157480314965" bottom="0.78740157480314965" header="0.31496062992125984" footer="0.31496062992125984"/>
  <pageSetup paperSize="9" scale="8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Прейскурант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2023-10-19T08:54:44Z</cp:lastPrinted>
  <dcterms:created xsi:type="dcterms:W3CDTF">2023-10-19T08:53:33Z</dcterms:created>
  <dcterms:modified xsi:type="dcterms:W3CDTF">2023-10-19T08:56:32Z</dcterms:modified>
</cp:coreProperties>
</file>